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<sst xmlns="http://schemas.openxmlformats.org/spreadsheetml/2006/main" count="52" uniqueCount="52">
  <si>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</si>
  <si>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EAZ020</t>
  </si>
  <si>
    <t xml:space="preserve">m²</t>
  </si>
  <si>
    <t xml:space="preserve">Refuerzo de forjado de viguetas metálicas, mediante conectores y hormigón ligero. Sistema "LATERLITE".</t>
  </si>
  <si>
    <r>
      <rPr>
        <sz val="8.25"/>
        <color rgb="FF000000"/>
        <rFont val="Arial"/>
        <family val="2"/>
      </rPr>
      <t xml:space="preserve">Refuerzo de forjado de viguetas metálicas, mediante la disposición de 5 conectores Acero CentroStorico "LATERLITE" por m² de forjado, fijados a las viguetas con tornillos de acero galvanizado; colocación de malla electrosoldada ME 20x20 Ø 6-6 B 500 T 6x2,20 UNE-EN 10080 y vertido con medios manuales de capa de compresión de 5 cm de espesor de hormigón ligero predosificado, Latermix Beton 1400 "LATERLITE", de resistencia a compresión Rck 25 MPa y 1400 kg/m³ de densidad. El precio no incluye la conexión perimetral entre el forjado de viguetas metálicas y la estructura vertical del edificio.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</si>
  <si>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</si>
  <si>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</si>
  <si>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</si>
  <si>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</si>
  <si>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</si>
  <si>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</si>
  <si>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</si>
  <si>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mt07lat010da</t>
  </si>
  <si>
    <t xml:space="preserve">Ud</t>
  </si>
  <si>
    <t xml:space="preserve">Conector de acero galvanizado, Acero CentroStorico "LATERLITE", para refuerzo de forjado de viguetas metálicas, compuesto por un elemento prismático de 2,5 mm de espesor con forma de cuña hueca, de 65x45x38 mm, con un orificio en la base para el paso de un tornillo y un tornillo autorroscante, de acero galvanizado, de 8,5 mm de diámetro y 17 mm de longitud.</t>
  </si>
  <si>
    <t xml:space="preserve">mt07ame010i</t>
  </si>
  <si>
    <t xml:space="preserve">m²</t>
  </si>
  <si>
    <t xml:space="preserve">Malla electrosoldada ME 20x20 Ø 6-6 B 500 T 6x2,20 UNE-EN 10080.</t>
  </si>
  <si>
    <t xml:space="preserve">mt07aco020m</t>
  </si>
  <si>
    <t xml:space="preserve">Ud</t>
  </si>
  <si>
    <t xml:space="preserve">Separador homologado para malla electrosoldada.</t>
  </si>
  <si>
    <t xml:space="preserve">mt10lat010a</t>
  </si>
  <si>
    <t xml:space="preserve">l</t>
  </si>
  <si>
    <t xml:space="preserve">Hormigón ligero, Latermix Beton 1400 "LATERLITE", de resistencia a compresión Rck 25 MPa y 1400 kg/m³ de densidad, predosificado con arcilla expandida, conglomerantes hidráulicos específicos y aditivos, suministrado en sacos.</t>
  </si>
  <si>
    <t xml:space="preserve">mt08aaa010a</t>
  </si>
  <si>
    <t xml:space="preserve">m³</t>
  </si>
  <si>
    <t xml:space="preserve">Agua.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</si>
  <si>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</si>
  <si>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</si>
  <si>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</si>
  <si>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</si>
  <si>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</si>
  <si>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</si>
  <si>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</si>
  <si>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</si>
  <si>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</si>
  <si>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</si>
  <si>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</si>
  <si>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</si>
  <si>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</si>
  <si>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mo043</t>
  </si>
  <si>
    <t xml:space="preserve">h</t>
  </si>
  <si>
    <t xml:space="preserve">Oficial 1ª ferrallista.</t>
  </si>
  <si>
    <t xml:space="preserve">mo090</t>
  </si>
  <si>
    <t xml:space="preserve">h</t>
  </si>
  <si>
    <t xml:space="preserve">Ayudante ferrallista.</t>
  </si>
  <si>
    <t xml:space="preserve">Subtotal mano de obra:</t>
  </si>
  <si>
    <t xml:space="preserve">Costes directos complementarios</t>
  </si>
  <si>
    <t xml:space="preserve">%</t>
  </si>
  <si>
    <t xml:space="preserve">Costes directos complementarios</t>
  </si>
  <si>
    <t xml:space="preserve">Coste de mantenimiento decenal: 0,86€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</si>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</sst>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v>
      </c>
      <c r="G10" s="12">
        <v>2.4</v>
      </c>
      <c r="H10" s="12">
        <f ca="1">ROUND(INDIRECT(ADDRESS(ROW()+(0), COLUMN()+(-2), 1))*INDIRECT(ADDRESS(ROW()+(0), COLUMN()+(-1), 1)), 2)</f>
        <v>12</v>
      </c>
    </row>
    <row r="11" spans="1:8" ht="13.50" thickBot="1" customHeight="1">
      <c r="A11" s="1" t="s">
        <v>15</v>
      </c>
      <c r="B11" s="1"/>
      <c r="C11" s="10" t="s">
        <v>16</v>
      </c>
      <c r="D11" s="10"/>
      <c r="E11" s="1" t="s">
        <v>17</v>
      </c>
      <c r="F11" s="11">
        <v>1.1</v>
      </c>
      <c r="G11" s="12">
        <v>3.81</v>
      </c>
      <c r="H11" s="12">
        <f ca="1">ROUND(INDIRECT(ADDRESS(ROW()+(0), COLUMN()+(-2), 1))*INDIRECT(ADDRESS(ROW()+(0), COLUMN()+(-1), 1)), 2)</f>
        <v>4.19</v>
      </c>
    </row>
    <row r="12" spans="1:8" ht="13.50" thickBot="1" customHeight="1">
      <c r="A12" s="1" t="s">
        <v>18</v>
      </c>
      <c r="B12" s="1"/>
      <c r="C12" s="10" t="s">
        <v>19</v>
      </c>
      <c r="D12" s="10"/>
      <c r="E12" s="1" t="s">
        <v>20</v>
      </c>
      <c r="F12" s="11">
        <v>1</v>
      </c>
      <c r="G12" s="12">
        <v>0.09</v>
      </c>
      <c r="H12" s="12">
        <f ca="1">ROUND(INDIRECT(ADDRESS(ROW()+(0), COLUMN()+(-2), 1))*INDIRECT(ADDRESS(ROW()+(0), COLUMN()+(-1), 1)), 2)</f>
        <v>0.09</v>
      </c>
    </row>
    <row r="13" spans="1:8" ht="34.50" thickBot="1" customHeight="1">
      <c r="A13" s="1" t="s">
        <v>21</v>
      </c>
      <c r="B13" s="1"/>
      <c r="C13" s="10" t="s">
        <v>22</v>
      </c>
      <c r="D13" s="10"/>
      <c r="E13" s="1" t="s">
        <v>23</v>
      </c>
      <c r="F13" s="11">
        <v>58.75</v>
      </c>
      <c r="G13" s="12">
        <v>0.33</v>
      </c>
      <c r="H13" s="12">
        <f ca="1">ROUND(INDIRECT(ADDRESS(ROW()+(0), COLUMN()+(-2), 1))*INDIRECT(ADDRESS(ROW()+(0), COLUMN()+(-1), 1)), 2)</f>
        <v>19.39</v>
      </c>
    </row>
    <row r="14" spans="1:8" ht="13.50" thickBot="1" customHeight="1">
      <c r="A14" s="1" t="s">
        <v>24</v>
      </c>
      <c r="B14" s="1"/>
      <c r="C14" s="10" t="s">
        <v>25</v>
      </c>
      <c r="D14" s="10"/>
      <c r="E14" s="1" t="s">
        <v>26</v>
      </c>
      <c r="F14" s="13">
        <v>0.01</v>
      </c>
      <c r="G14" s="14">
        <v>1.5</v>
      </c>
      <c r="H14" s="14">
        <f ca="1">ROUND(INDIRECT(ADDRESS(ROW()+(0), COLUMN()+(-2), 1))*INDIRECT(ADDRESS(ROW()+(0), COLUMN()+(-1), 1)), 2)</f>
        <v>0.02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35.69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0.035</v>
      </c>
      <c r="G17" s="14">
        <v>3.45</v>
      </c>
      <c r="H17" s="14">
        <f ca="1">ROUND(INDIRECT(ADDRESS(ROW()+(0), COLUMN()+(-2), 1))*INDIRECT(ADDRESS(ROW()+(0), COLUMN()+(-1), 1)), 2)</f>
        <v>0.12</v>
      </c>
    </row>
    <row r="18" spans="1:8" ht="13.50" thickBot="1" customHeight="1">
      <c r="A18" s="15"/>
      <c r="B18" s="15"/>
      <c r="C18" s="15"/>
      <c r="D18" s="15"/>
      <c r="E18" s="15"/>
      <c r="F18" s="9" t="s">
        <v>32</v>
      </c>
      <c r="G18" s="9"/>
      <c r="H18" s="17">
        <f ca="1">ROUND(SUM(INDIRECT(ADDRESS(ROW()+(-1), COLUMN()+(0), 1))), 2)</f>
        <v>0.12</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0.447</v>
      </c>
      <c r="G20" s="12">
        <v>22.13</v>
      </c>
      <c r="H20" s="12">
        <f ca="1">ROUND(INDIRECT(ADDRESS(ROW()+(0), COLUMN()+(-2), 1))*INDIRECT(ADDRESS(ROW()+(0), COLUMN()+(-1), 1)), 2)</f>
        <v>9.89</v>
      </c>
    </row>
    <row r="21" spans="1:8" ht="13.50" thickBot="1" customHeight="1">
      <c r="A21" s="1" t="s">
        <v>37</v>
      </c>
      <c r="B21" s="1"/>
      <c r="C21" s="10" t="s">
        <v>38</v>
      </c>
      <c r="D21" s="10"/>
      <c r="E21" s="1" t="s">
        <v>39</v>
      </c>
      <c r="F21" s="11">
        <v>0.447</v>
      </c>
      <c r="G21" s="12">
        <v>21.02</v>
      </c>
      <c r="H21" s="12">
        <f ca="1">ROUND(INDIRECT(ADDRESS(ROW()+(0), COLUMN()+(-2), 1))*INDIRECT(ADDRESS(ROW()+(0), COLUMN()+(-1), 1)), 2)</f>
        <v>9.4</v>
      </c>
    </row>
    <row r="22" spans="1:8" ht="13.50" thickBot="1" customHeight="1">
      <c r="A22" s="1" t="s">
        <v>40</v>
      </c>
      <c r="B22" s="1"/>
      <c r="C22" s="10" t="s">
        <v>41</v>
      </c>
      <c r="D22" s="10"/>
      <c r="E22" s="1" t="s">
        <v>42</v>
      </c>
      <c r="F22" s="11">
        <v>0.03</v>
      </c>
      <c r="G22" s="12">
        <v>23.03</v>
      </c>
      <c r="H22" s="12">
        <f ca="1">ROUND(INDIRECT(ADDRESS(ROW()+(0), COLUMN()+(-2), 1))*INDIRECT(ADDRESS(ROW()+(0), COLUMN()+(-1), 1)), 2)</f>
        <v>0.69</v>
      </c>
    </row>
    <row r="23" spans="1:8" ht="13.50" thickBot="1" customHeight="1">
      <c r="A23" s="1" t="s">
        <v>43</v>
      </c>
      <c r="B23" s="1"/>
      <c r="C23" s="10" t="s">
        <v>44</v>
      </c>
      <c r="D23" s="10"/>
      <c r="E23" s="1" t="s">
        <v>45</v>
      </c>
      <c r="F23" s="13">
        <v>0.03</v>
      </c>
      <c r="G23" s="14">
        <v>21.86</v>
      </c>
      <c r="H23" s="14">
        <f ca="1">ROUND(INDIRECT(ADDRESS(ROW()+(0), COLUMN()+(-2), 1))*INDIRECT(ADDRESS(ROW()+(0), COLUMN()+(-1), 1)), 2)</f>
        <v>0.66</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20.64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1)),INDIRECT(ADDRESS(ROW()+(-11), COLUMN()+(1), 1))), 2)</f>
        <v>56.45</v>
      </c>
      <c r="H26" s="14">
        <f ca="1">ROUND(INDIRECT(ADDRESS(ROW()+(0), COLUMN()+(-2), 1))*INDIRECT(ADDRESS(ROW()+(0), COLUMN()+(-1), 1))/100, 2)</f>
        <v>1.13</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1)),INDIRECT(ADDRESS(ROW()+(-12), COLUMN()+(0), 1))), 2)</f>
        <v>57.58</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