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<sst xmlns="http://schemas.openxmlformats.org/spreadsheetml/2006/main" count="52" uniqueCount="52">
  <si>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</si>
  <si>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EMZ320</t>
  </si>
  <si>
    <t xml:space="preserve">m²</t>
  </si>
  <si>
    <t xml:space="preserve">Refuerzo de forjado de viguetas de madera, mediante conectores y hormigón ligero. Sistema "LATERLITE".</t>
  </si>
  <si>
    <r>
      <rPr>
        <sz val="8.25"/>
        <color rgb="FF000000"/>
        <rFont val="Arial"/>
        <family val="2"/>
      </rPr>
      <t xml:space="preserve">Refuerzo de forjado de viguetas de madera, mediante la disposición de 5 conectores Madera CentroStorico "LATERLITE" por m² de forjado, fijados a las vigas y a las viguetas con tornillos de acero galvanizado; colocación de malla electrosoldada ME 20x20 Ø 6-6 B 500 T 6x2,20 UNE-EN 10080 y vertido con medios manuales de capa de compresión de 5 cm de espesor de hormigón ligero predosificado, Latermix Beton 1400 "LATERLITE", de resistencia a compresión Rck 25 MPa y 1400 kg/m³ de densidad. El precio no incluye la conexión perimetral entre el forjado de madera y la estructura vertical del edificio.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</si>
  <si>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</si>
  <si>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</si>
  <si>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</si>
  <si>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</si>
  <si>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</si>
  <si>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</si>
  <si>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</si>
  <si>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mt07lat010be</t>
  </si>
  <si>
    <t xml:space="preserve">Ud</t>
  </si>
  <si>
    <t xml:space="preserve">Conector de acero galvanizado, Madera CentroStorico "LATERLITE", para refuerzo de forjado de madera, compuesto por un elemento prismático de 2,5 mm de espesor con forma de cuña hueca, de 65x45x38 mm, con dos orificios alargados para el paso a 45° de un tornillo y un tornillo autorroscante estándar para madera, de acero galvanizado, de 10 mm de diámetro y 160 mm de longitud.</t>
  </si>
  <si>
    <t xml:space="preserve">mt07ame010i</t>
  </si>
  <si>
    <t xml:space="preserve">m²</t>
  </si>
  <si>
    <t xml:space="preserve">Malla electrosoldada ME 20x20 Ø 6-6 B 500 T 6x2,20 UNE-EN 10080.</t>
  </si>
  <si>
    <t xml:space="preserve">mt07aco020m</t>
  </si>
  <si>
    <t xml:space="preserve">Ud</t>
  </si>
  <si>
    <t xml:space="preserve">Separador homologado para malla electrosoldada.</t>
  </si>
  <si>
    <t xml:space="preserve">mt10lat010a</t>
  </si>
  <si>
    <t xml:space="preserve">l</t>
  </si>
  <si>
    <t xml:space="preserve">Hormigón ligero, Latermix Beton 1400 "LATERLITE", de resistencia a compresión Rck 25 MPa y 1400 kg/m³ de densidad, predosificado con arcilla expandida, conglomerantes hidráulicos específicos y aditivos, suministrado en sacos.</t>
  </si>
  <si>
    <t xml:space="preserve">mt08aaa010a</t>
  </si>
  <si>
    <t xml:space="preserve">m³</t>
  </si>
  <si>
    <t xml:space="preserve">Agua.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</si>
  <si>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</si>
  <si>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</si>
  <si>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</si>
  <si>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</si>
  <si>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</si>
  <si>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</si>
  <si>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</si>
  <si>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</si>
  <si>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</si>
  <si>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</si>
  <si>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</si>
  <si>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</si>
  <si>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</si>
  <si>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</si>
  <si>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</si>
  <si>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</si>
  <si>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</si>
  <si>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</si>
  <si>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</si>
  <si>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</si>
  <si>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</si>
  <si>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</si>
  <si>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</si>
  <si>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0,86€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</si>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</sst>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v>
      </c>
      <c r="G10" s="12">
        <v>2.4</v>
      </c>
      <c r="H10" s="12">
        <f ca="1">ROUND(INDIRECT(ADDRESS(ROW()+(0), COLUMN()+(-2), 1))*INDIRECT(ADDRESS(ROW()+(0), COLUMN()+(-1), 1)), 2)</f>
        <v>12</v>
      </c>
    </row>
    <row r="11" spans="1:8" ht="13.50" thickBot="1" customHeight="1">
      <c r="A11" s="1" t="s">
        <v>15</v>
      </c>
      <c r="B11" s="1"/>
      <c r="C11" s="10" t="s">
        <v>16</v>
      </c>
      <c r="D11" s="10"/>
      <c r="E11" s="1" t="s">
        <v>17</v>
      </c>
      <c r="F11" s="11">
        <v>1.1</v>
      </c>
      <c r="G11" s="12">
        <v>3.81</v>
      </c>
      <c r="H11" s="12">
        <f ca="1">ROUND(INDIRECT(ADDRESS(ROW()+(0), COLUMN()+(-2), 1))*INDIRECT(ADDRESS(ROW()+(0), COLUMN()+(-1), 1)), 2)</f>
        <v>4.19</v>
      </c>
    </row>
    <row r="12" spans="1:8" ht="13.50" thickBot="1" customHeight="1">
      <c r="A12" s="1" t="s">
        <v>18</v>
      </c>
      <c r="B12" s="1"/>
      <c r="C12" s="10" t="s">
        <v>19</v>
      </c>
      <c r="D12" s="10"/>
      <c r="E12" s="1" t="s">
        <v>20</v>
      </c>
      <c r="F12" s="11">
        <v>1</v>
      </c>
      <c r="G12" s="12">
        <v>0.09</v>
      </c>
      <c r="H12" s="12">
        <f ca="1">ROUND(INDIRECT(ADDRESS(ROW()+(0), COLUMN()+(-2), 1))*INDIRECT(ADDRESS(ROW()+(0), COLUMN()+(-1), 1)), 2)</f>
        <v>0.09</v>
      </c>
    </row>
    <row r="13" spans="1:8" ht="34.50" thickBot="1" customHeight="1">
      <c r="A13" s="1" t="s">
        <v>21</v>
      </c>
      <c r="B13" s="1"/>
      <c r="C13" s="10" t="s">
        <v>22</v>
      </c>
      <c r="D13" s="10"/>
      <c r="E13" s="1" t="s">
        <v>23</v>
      </c>
      <c r="F13" s="11">
        <v>58.75</v>
      </c>
      <c r="G13" s="12">
        <v>0.33</v>
      </c>
      <c r="H13" s="12">
        <f ca="1">ROUND(INDIRECT(ADDRESS(ROW()+(0), COLUMN()+(-2), 1))*INDIRECT(ADDRESS(ROW()+(0), COLUMN()+(-1), 1)), 2)</f>
        <v>19.39</v>
      </c>
    </row>
    <row r="14" spans="1:8" ht="13.50" thickBot="1" customHeight="1">
      <c r="A14" s="1" t="s">
        <v>24</v>
      </c>
      <c r="B14" s="1"/>
      <c r="C14" s="10" t="s">
        <v>25</v>
      </c>
      <c r="D14" s="10"/>
      <c r="E14" s="1" t="s">
        <v>26</v>
      </c>
      <c r="F14" s="13">
        <v>0.01</v>
      </c>
      <c r="G14" s="14">
        <v>1.5</v>
      </c>
      <c r="H14" s="14">
        <f ca="1">ROUND(INDIRECT(ADDRESS(ROW()+(0), COLUMN()+(-2), 1))*INDIRECT(ADDRESS(ROW()+(0), COLUMN()+(-1), 1)), 2)</f>
        <v>0.02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35.69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0.035</v>
      </c>
      <c r="G17" s="14">
        <v>3.45</v>
      </c>
      <c r="H17" s="14">
        <f ca="1">ROUND(INDIRECT(ADDRESS(ROW()+(0), COLUMN()+(-2), 1))*INDIRECT(ADDRESS(ROW()+(0), COLUMN()+(-1), 1)), 2)</f>
        <v>0.12</v>
      </c>
    </row>
    <row r="18" spans="1:8" ht="13.50" thickBot="1" customHeight="1">
      <c r="A18" s="15"/>
      <c r="B18" s="15"/>
      <c r="C18" s="15"/>
      <c r="D18" s="15"/>
      <c r="E18" s="15"/>
      <c r="F18" s="9" t="s">
        <v>32</v>
      </c>
      <c r="G18" s="9"/>
      <c r="H18" s="17">
        <f ca="1">ROUND(SUM(INDIRECT(ADDRESS(ROW()+(-1), COLUMN()+(0), 1))), 2)</f>
        <v>0.12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0.447</v>
      </c>
      <c r="G20" s="12">
        <v>22.13</v>
      </c>
      <c r="H20" s="12">
        <f ca="1">ROUND(INDIRECT(ADDRESS(ROW()+(0), COLUMN()+(-2), 1))*INDIRECT(ADDRESS(ROW()+(0), COLUMN()+(-1), 1)), 2)</f>
        <v>9.89</v>
      </c>
    </row>
    <row r="21" spans="1:8" ht="13.50" thickBot="1" customHeight="1">
      <c r="A21" s="1" t="s">
        <v>37</v>
      </c>
      <c r="B21" s="1"/>
      <c r="C21" s="10" t="s">
        <v>38</v>
      </c>
      <c r="D21" s="10"/>
      <c r="E21" s="1" t="s">
        <v>39</v>
      </c>
      <c r="F21" s="11">
        <v>0.447</v>
      </c>
      <c r="G21" s="12">
        <v>21.02</v>
      </c>
      <c r="H21" s="12">
        <f ca="1">ROUND(INDIRECT(ADDRESS(ROW()+(0), COLUMN()+(-2), 1))*INDIRECT(ADDRESS(ROW()+(0), COLUMN()+(-1), 1)), 2)</f>
        <v>9.4</v>
      </c>
    </row>
    <row r="22" spans="1:8" ht="13.50" thickBot="1" customHeight="1">
      <c r="A22" s="1" t="s">
        <v>40</v>
      </c>
      <c r="B22" s="1"/>
      <c r="C22" s="10" t="s">
        <v>41</v>
      </c>
      <c r="D22" s="10"/>
      <c r="E22" s="1" t="s">
        <v>42</v>
      </c>
      <c r="F22" s="11">
        <v>0.03</v>
      </c>
      <c r="G22" s="12">
        <v>23.03</v>
      </c>
      <c r="H22" s="12">
        <f ca="1">ROUND(INDIRECT(ADDRESS(ROW()+(0), COLUMN()+(-2), 1))*INDIRECT(ADDRESS(ROW()+(0), COLUMN()+(-1), 1)), 2)</f>
        <v>0.69</v>
      </c>
    </row>
    <row r="23" spans="1:8" ht="13.50" thickBot="1" customHeight="1">
      <c r="A23" s="1" t="s">
        <v>43</v>
      </c>
      <c r="B23" s="1"/>
      <c r="C23" s="10" t="s">
        <v>44</v>
      </c>
      <c r="D23" s="10"/>
      <c r="E23" s="1" t="s">
        <v>45</v>
      </c>
      <c r="F23" s="13">
        <v>0.03</v>
      </c>
      <c r="G23" s="14">
        <v>21.86</v>
      </c>
      <c r="H23" s="14">
        <f ca="1">ROUND(INDIRECT(ADDRESS(ROW()+(0), COLUMN()+(-2), 1))*INDIRECT(ADDRESS(ROW()+(0), COLUMN()+(-1), 1)), 2)</f>
        <v>0.66</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20.64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1)),INDIRECT(ADDRESS(ROW()+(-11), COLUMN()+(1), 1))), 2)</f>
        <v>56.45</v>
      </c>
      <c r="H26" s="14">
        <f ca="1">ROUND(INDIRECT(ADDRESS(ROW()+(0), COLUMN()+(-2), 1))*INDIRECT(ADDRESS(ROW()+(0), COLUMN()+(-1), 1))/100, 2)</f>
        <v>1.13</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1)),INDIRECT(ADDRESS(ROW()+(-12), COLUMN()+(0), 1))), 2)</f>
        <v>57.58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